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hipenge\Documents\2025 wk-path\FMI\ICoFR\ICoFR - new templates\"/>
    </mc:Choice>
  </mc:AlternateContent>
  <xr:revisionPtr revIDLastSave="0" documentId="8_{59B90061-A9C5-45ED-BFB1-4D81783622B7}" xr6:coauthVersionLast="47" xr6:coauthVersionMax="47" xr10:uidLastSave="{00000000-0000-0000-0000-000000000000}"/>
  <bookViews>
    <workbookView xWindow="-110" yWindow="-110" windowWidth="19420" windowHeight="10300" xr2:uid="{665BAFF4-E6E7-4191-AC19-56F8B2A2F7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B76" i="1"/>
  <c r="B67" i="1"/>
  <c r="B68" i="1" s="1"/>
  <c r="B57" i="1"/>
  <c r="D42" i="1"/>
  <c r="B42" i="1"/>
  <c r="B30" i="1"/>
  <c r="B14" i="1"/>
  <c r="B10" i="1"/>
</calcChain>
</file>

<file path=xl/sharedStrings.xml><?xml version="1.0" encoding="utf-8"?>
<sst xmlns="http://schemas.openxmlformats.org/spreadsheetml/2006/main" count="91" uniqueCount="84">
  <si>
    <t>EXAMPLE ZAMBIA LIMITED</t>
  </si>
  <si>
    <t>INTERNAL CONTROLS OVER FINANCIAL REPORTING</t>
  </si>
  <si>
    <t>MAPPING OF BUSINESS PROCESS TO FINANCIAL STATEMENTS</t>
  </si>
  <si>
    <t>Statement of profit or loss and other comprehensive income</t>
  </si>
  <si>
    <t>FINANCIAL STATEMENT REPORTING LINE</t>
  </si>
  <si>
    <t>AUDITED
2022
K'000</t>
  </si>
  <si>
    <t>KEY BUSINESS PROCESS</t>
  </si>
  <si>
    <t>SPECIFIC ICOFRS</t>
  </si>
  <si>
    <t>CONCLUSIONS ON DESIGN EFFECTIVENESS</t>
  </si>
  <si>
    <t>CONCLUSIONS ON OPERATING EFFECTIVENESS</t>
  </si>
  <si>
    <t>COMMENTS FROM ISSUER ON REMEDIAL PLANS IF ANY</t>
  </si>
  <si>
    <t>INCOME</t>
  </si>
  <si>
    <t>Interest Income</t>
  </si>
  <si>
    <t>e.g Credit</t>
  </si>
  <si>
    <t>Interest expense</t>
  </si>
  <si>
    <t>Net interest income (GP)</t>
  </si>
  <si>
    <t>Net fee and commission income</t>
  </si>
  <si>
    <t>Net trading income</t>
  </si>
  <si>
    <t>Other operating income</t>
  </si>
  <si>
    <t>Total operating income</t>
  </si>
  <si>
    <t>EXPENSES</t>
  </si>
  <si>
    <t>Impairement credit/(loss)</t>
  </si>
  <si>
    <t>Operating expenses</t>
  </si>
  <si>
    <t>Transformation costs</t>
  </si>
  <si>
    <t>Impairement reversal on financial instruments</t>
  </si>
  <si>
    <t>Personnel expenses</t>
  </si>
  <si>
    <t>E.g HR &amp; Payroll</t>
  </si>
  <si>
    <t>Indicate ICOFR IDs</t>
  </si>
  <si>
    <t>Depreciation right of use</t>
  </si>
  <si>
    <t>Lease expenses</t>
  </si>
  <si>
    <t xml:space="preserve">Depreciation </t>
  </si>
  <si>
    <t>Other expenses</t>
  </si>
  <si>
    <t>Finance cost</t>
  </si>
  <si>
    <t>INCOME TAXES</t>
  </si>
  <si>
    <t>Income tax expense</t>
  </si>
  <si>
    <t>Profit for the year</t>
  </si>
  <si>
    <t>OTHER COMPREHENSIVE INCOME</t>
  </si>
  <si>
    <t>Movement in fair value reserve(FVOCI) debt instruments)</t>
  </si>
  <si>
    <t>Related tax</t>
  </si>
  <si>
    <t xml:space="preserve">   - Remeasurement of the net defined benefit asset</t>
  </si>
  <si>
    <t xml:space="preserve">   - Revaluation surplus</t>
  </si>
  <si>
    <t xml:space="preserve">   - Tax relating to items that will not be reclassified to profit or loss</t>
  </si>
  <si>
    <t>Statement of financial position</t>
  </si>
  <si>
    <t>Movements</t>
  </si>
  <si>
    <t>ASSETS</t>
  </si>
  <si>
    <t>Cash on hand and balances with non-group banks</t>
  </si>
  <si>
    <t>Statutory deposits with bank of Zambia</t>
  </si>
  <si>
    <t>Cash and short term funds at groups banks</t>
  </si>
  <si>
    <t>Placement with non-group banks</t>
  </si>
  <si>
    <t>Government securities</t>
  </si>
  <si>
    <t>Derivative financial instruments</t>
  </si>
  <si>
    <t xml:space="preserve">Loans and advances to customers </t>
  </si>
  <si>
    <t>Investments</t>
  </si>
  <si>
    <t xml:space="preserve">Property, fixtures and equipment </t>
  </si>
  <si>
    <t>Riight of use assets</t>
  </si>
  <si>
    <t xml:space="preserve">Deferred tax </t>
  </si>
  <si>
    <t xml:space="preserve">Current tax recievables </t>
  </si>
  <si>
    <t>Other assets</t>
  </si>
  <si>
    <t>TOTAL ASSETS</t>
  </si>
  <si>
    <t>LIABILITIES</t>
  </si>
  <si>
    <t>Deposits from customers</t>
  </si>
  <si>
    <t>Derivative Financial Instruments</t>
  </si>
  <si>
    <t>placements due to non-group banks</t>
  </si>
  <si>
    <t>Amounts payable to group banks</t>
  </si>
  <si>
    <t xml:space="preserve">Lease liability </t>
  </si>
  <si>
    <t xml:space="preserve">Current tax liabilities </t>
  </si>
  <si>
    <t>-</t>
  </si>
  <si>
    <t>Other liabilities</t>
  </si>
  <si>
    <t>TOTAL LIABILITIES</t>
  </si>
  <si>
    <t>EQUITY</t>
  </si>
  <si>
    <t>Share Capital &amp; Premium</t>
  </si>
  <si>
    <t>Equity award reserve</t>
  </si>
  <si>
    <t>Statutory Reserves</t>
  </si>
  <si>
    <t>Fair value reserve</t>
  </si>
  <si>
    <t>Credit risk reserve</t>
  </si>
  <si>
    <t>Retained Earnings</t>
  </si>
  <si>
    <t>TOTAL EQUITY</t>
  </si>
  <si>
    <t>TOTAL EQUITY AND LIABILITIES</t>
  </si>
  <si>
    <t>OTHER KEY DISCLOSURES</t>
  </si>
  <si>
    <t>REPORT REFERENCE</t>
  </si>
  <si>
    <t>ENVIRONMENTAL</t>
  </si>
  <si>
    <t>GOVERNANCE</t>
  </si>
  <si>
    <t>SUSTAINABILITY REPORTING</t>
  </si>
  <si>
    <t>OTHERS (LIST AS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</si>
</sst>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Maiandra GD"/>
      <family val="2"/>
    </font>
    <font>
      <sz val="12"/>
      <name val="Maiandra GD"/>
      <family val="2"/>
    </font>
    <font>
      <b/>
      <sz val="12"/>
      <name val="Maiandra GD"/>
      <family val="2"/>
    </font>
    <font>
      <b/>
      <sz val="20"/>
      <color theme="0"/>
      <name val="Maiandra GD"/>
      <family val="2"/>
    </font>
    <font>
      <b/>
      <sz val="12"/>
      <color theme="0"/>
      <name val="Maiandra GD"/>
      <family val="2"/>
    </font>
    <font>
      <sz val="11"/>
      <name val="Maiandra GD"/>
      <family val="2"/>
    </font>
    <font>
      <b/>
      <sz val="11"/>
      <name val="Maiandra GD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17" fontId="6" fillId="2" borderId="3" xfId="0" applyNumberFormat="1" applyFont="1" applyFill="1" applyBorder="1" applyAlignment="1">
      <alignment horizontal="center" vertical="top" wrapText="1"/>
    </xf>
    <xf numFmtId="17" fontId="6" fillId="2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 applyProtection="1">
      <alignment vertical="top"/>
      <protection locked="0"/>
    </xf>
    <xf numFmtId="0" fontId="4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right"/>
      <protection locked="0"/>
    </xf>
    <xf numFmtId="0" fontId="7" fillId="0" borderId="5" xfId="0" applyFont="1" applyBorder="1"/>
    <xf numFmtId="165" fontId="3" fillId="0" borderId="5" xfId="1" applyNumberFormat="1" applyFont="1" applyFill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0" fontId="8" fillId="0" borderId="5" xfId="0" applyFont="1" applyBorder="1"/>
    <xf numFmtId="165" fontId="4" fillId="0" borderId="5" xfId="1" applyNumberFormat="1" applyFont="1" applyFill="1" applyBorder="1" applyAlignment="1" applyProtection="1">
      <alignment horizontal="right"/>
    </xf>
    <xf numFmtId="165" fontId="3" fillId="0" borderId="5" xfId="0" applyNumberFormat="1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165" fontId="3" fillId="3" borderId="5" xfId="1" applyNumberFormat="1" applyFont="1" applyFill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165" fontId="3" fillId="0" borderId="5" xfId="1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165" fontId="3" fillId="0" borderId="0" xfId="0" applyNumberFormat="1" applyFont="1" applyAlignment="1" applyProtection="1">
      <alignment horizontal="right"/>
      <protection locked="0"/>
    </xf>
    <xf numFmtId="0" fontId="8" fillId="3" borderId="5" xfId="0" applyFont="1" applyFill="1" applyBorder="1"/>
    <xf numFmtId="165" fontId="3" fillId="3" borderId="5" xfId="0" applyNumberFormat="1" applyFont="1" applyFill="1" applyBorder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horizontal="right"/>
      <protection locked="0"/>
    </xf>
    <xf numFmtId="0" fontId="3" fillId="4" borderId="5" xfId="0" applyFont="1" applyFill="1" applyBorder="1"/>
    <xf numFmtId="165" fontId="3" fillId="0" borderId="5" xfId="1" applyNumberFormat="1" applyFont="1" applyFill="1" applyBorder="1" applyAlignment="1">
      <alignment horizontal="right"/>
    </xf>
    <xf numFmtId="0" fontId="3" fillId="0" borderId="0" xfId="0" applyFont="1"/>
    <xf numFmtId="0" fontId="3" fillId="0" borderId="5" xfId="0" applyFont="1" applyBorder="1"/>
    <xf numFmtId="0" fontId="4" fillId="3" borderId="0" xfId="0" applyFont="1" applyFill="1"/>
    <xf numFmtId="165" fontId="4" fillId="3" borderId="6" xfId="1" applyNumberFormat="1" applyFont="1" applyFill="1" applyBorder="1" applyAlignment="1" applyProtection="1">
      <alignment horizontal="right"/>
    </xf>
    <xf numFmtId="0" fontId="9" fillId="4" borderId="0" xfId="0" applyFont="1" applyFill="1" applyAlignment="1">
      <alignment horizontal="center"/>
    </xf>
    <xf numFmtId="0" fontId="4" fillId="0" borderId="0" xfId="0" applyFont="1"/>
    <xf numFmtId="4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5" borderId="0" xfId="0" applyFont="1" applyFill="1"/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165" fontId="4" fillId="3" borderId="7" xfId="1" applyNumberFormat="1" applyFont="1" applyFill="1" applyBorder="1" applyAlignment="1" applyProtection="1">
      <alignment horizontal="right"/>
    </xf>
    <xf numFmtId="165" fontId="4" fillId="6" borderId="0" xfId="1" applyNumberFormat="1" applyFont="1" applyFill="1" applyBorder="1" applyAlignment="1" applyProtection="1">
      <alignment horizontal="right"/>
    </xf>
    <xf numFmtId="165" fontId="3" fillId="0" borderId="5" xfId="1" applyNumberFormat="1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12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2DAD-A2FC-4C67-9289-B1571CF0BE2B}">
  <dimension ref="A1:G86"/>
  <sheetViews>
    <sheetView tabSelected="1" workbookViewId="0">
      <selection sqref="A1:XFD1048576"/>
    </sheetView>
  </sheetViews>
  <sheetFormatPr defaultColWidth="9.1796875" defaultRowHeight="15.5" x14ac:dyDescent="0.35"/>
  <cols>
    <col min="1" max="1" width="47.08984375" style="2" customWidth="1"/>
    <col min="2" max="2" width="21.90625" style="30" customWidth="1"/>
    <col min="3" max="3" width="17.1796875" style="30" bestFit="1" customWidth="1"/>
    <col min="4" max="4" width="19.1796875" style="22" bestFit="1" customWidth="1"/>
    <col min="5" max="5" width="21.1796875" style="22" customWidth="1"/>
    <col min="6" max="6" width="20.54296875" style="22" customWidth="1"/>
    <col min="7" max="7" width="22.54296875" style="2" customWidth="1"/>
    <col min="8" max="16384" width="9.1796875" style="2"/>
  </cols>
  <sheetData>
    <row r="1" spans="1:7" ht="20.5" x14ac:dyDescent="0.45">
      <c r="A1" s="1" t="s">
        <v>0</v>
      </c>
      <c r="B1" s="1"/>
      <c r="C1" s="1"/>
      <c r="D1" s="1"/>
      <c r="E1" s="1"/>
      <c r="F1" s="1"/>
      <c r="G1" s="1"/>
    </row>
    <row r="2" spans="1:7" ht="20.5" x14ac:dyDescent="0.45">
      <c r="A2" s="1" t="s">
        <v>1</v>
      </c>
      <c r="B2" s="1"/>
      <c r="C2" s="1"/>
      <c r="D2" s="1"/>
      <c r="E2" s="1"/>
      <c r="F2" s="1"/>
      <c r="G2" s="1"/>
    </row>
    <row r="3" spans="1:7" ht="21" thickBot="1" x14ac:dyDescent="0.4">
      <c r="A3" s="3" t="s">
        <v>2</v>
      </c>
      <c r="B3" s="3"/>
      <c r="C3" s="3"/>
      <c r="D3" s="3"/>
      <c r="E3" s="3"/>
      <c r="F3" s="3"/>
      <c r="G3" s="3"/>
    </row>
    <row r="4" spans="1:7" x14ac:dyDescent="0.35">
      <c r="A4" s="4"/>
      <c r="B4" s="4"/>
      <c r="C4" s="4"/>
      <c r="D4" s="4"/>
      <c r="E4" s="4"/>
      <c r="F4" s="4"/>
      <c r="G4" s="4"/>
    </row>
    <row r="5" spans="1:7" ht="25.5" thickBot="1" x14ac:dyDescent="0.55000000000000004">
      <c r="A5" s="5" t="s">
        <v>3</v>
      </c>
      <c r="B5" s="6"/>
      <c r="C5" s="6"/>
      <c r="D5" s="6"/>
      <c r="E5" s="6"/>
      <c r="F5" s="6"/>
      <c r="G5" s="5"/>
    </row>
    <row r="6" spans="1:7" s="10" customFormat="1" ht="62" x14ac:dyDescent="0.35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9" t="s">
        <v>10</v>
      </c>
    </row>
    <row r="7" spans="1:7" x14ac:dyDescent="0.35">
      <c r="A7" s="11" t="s">
        <v>11</v>
      </c>
      <c r="B7" s="12"/>
      <c r="C7" s="12"/>
      <c r="D7" s="12"/>
      <c r="E7" s="12"/>
      <c r="F7" s="12"/>
      <c r="G7" s="12"/>
    </row>
    <row r="8" spans="1:7" x14ac:dyDescent="0.35">
      <c r="A8" s="13" t="s">
        <v>12</v>
      </c>
      <c r="B8" s="14">
        <v>275150</v>
      </c>
      <c r="C8" s="15" t="s">
        <v>13</v>
      </c>
      <c r="D8" s="15"/>
      <c r="E8" s="15"/>
      <c r="F8" s="15"/>
      <c r="G8" s="15"/>
    </row>
    <row r="9" spans="1:7" x14ac:dyDescent="0.35">
      <c r="A9" s="13" t="s">
        <v>14</v>
      </c>
      <c r="B9" s="14">
        <v>-38583</v>
      </c>
      <c r="C9" s="15"/>
      <c r="D9" s="15"/>
      <c r="E9" s="15"/>
      <c r="F9" s="15"/>
      <c r="G9" s="15"/>
    </row>
    <row r="10" spans="1:7" x14ac:dyDescent="0.35">
      <c r="A10" s="16" t="s">
        <v>15</v>
      </c>
      <c r="B10" s="17">
        <f>SUM(B8:B9)</f>
        <v>236567</v>
      </c>
      <c r="C10" s="15"/>
      <c r="D10" s="15"/>
      <c r="E10" s="15"/>
      <c r="F10" s="15"/>
      <c r="G10" s="15"/>
    </row>
    <row r="11" spans="1:7" x14ac:dyDescent="0.35">
      <c r="A11" s="13" t="s">
        <v>16</v>
      </c>
      <c r="B11" s="14">
        <v>28557</v>
      </c>
      <c r="C11" s="15"/>
      <c r="D11" s="15"/>
      <c r="E11" s="15"/>
      <c r="F11" s="15"/>
      <c r="G11" s="15"/>
    </row>
    <row r="12" spans="1:7" x14ac:dyDescent="0.35">
      <c r="A12" s="13" t="s">
        <v>17</v>
      </c>
      <c r="B12" s="14">
        <v>122171</v>
      </c>
      <c r="C12" s="15"/>
      <c r="D12" s="15"/>
      <c r="E12" s="15"/>
      <c r="F12" s="15"/>
      <c r="G12" s="15"/>
    </row>
    <row r="13" spans="1:7" x14ac:dyDescent="0.35">
      <c r="A13" s="13" t="s">
        <v>18</v>
      </c>
      <c r="B13" s="18">
        <v>24310</v>
      </c>
      <c r="C13" s="15"/>
      <c r="D13" s="15"/>
      <c r="E13" s="15"/>
      <c r="F13" s="15"/>
      <c r="G13" s="15"/>
    </row>
    <row r="14" spans="1:7" x14ac:dyDescent="0.35">
      <c r="A14" s="19" t="s">
        <v>19</v>
      </c>
      <c r="B14" s="17">
        <f>SUM(B10:B13)</f>
        <v>411605</v>
      </c>
      <c r="C14" s="15"/>
      <c r="D14" s="15"/>
      <c r="E14" s="15"/>
      <c r="F14" s="15"/>
      <c r="G14" s="15"/>
    </row>
    <row r="15" spans="1:7" x14ac:dyDescent="0.35">
      <c r="A15" s="20"/>
      <c r="B15" s="21"/>
      <c r="C15" s="22"/>
      <c r="G15" s="22"/>
    </row>
    <row r="16" spans="1:7" x14ac:dyDescent="0.35">
      <c r="A16" s="11" t="s">
        <v>20</v>
      </c>
      <c r="B16" s="23"/>
      <c r="C16" s="12"/>
      <c r="D16" s="12"/>
      <c r="E16" s="12"/>
      <c r="F16" s="12"/>
      <c r="G16" s="12"/>
    </row>
    <row r="17" spans="1:7" x14ac:dyDescent="0.35">
      <c r="A17" s="24" t="s">
        <v>21</v>
      </c>
      <c r="B17" s="25"/>
      <c r="C17" s="15"/>
      <c r="D17" s="15"/>
      <c r="E17" s="15"/>
      <c r="F17" s="15"/>
      <c r="G17" s="15"/>
    </row>
    <row r="18" spans="1:7" x14ac:dyDescent="0.35">
      <c r="A18" s="13" t="s">
        <v>22</v>
      </c>
      <c r="B18" s="18">
        <v>0</v>
      </c>
      <c r="C18" s="15"/>
      <c r="D18" s="15"/>
      <c r="E18" s="15"/>
      <c r="F18" s="15"/>
      <c r="G18" s="15"/>
    </row>
    <row r="19" spans="1:7" x14ac:dyDescent="0.35">
      <c r="A19" s="13" t="s">
        <v>23</v>
      </c>
      <c r="B19" s="18">
        <v>0</v>
      </c>
      <c r="C19" s="15"/>
      <c r="D19" s="15"/>
      <c r="E19" s="15"/>
      <c r="F19" s="15"/>
      <c r="G19" s="15"/>
    </row>
    <row r="20" spans="1:7" x14ac:dyDescent="0.35">
      <c r="A20" s="13" t="s">
        <v>24</v>
      </c>
      <c r="B20" s="18">
        <v>28435</v>
      </c>
      <c r="C20" s="15"/>
      <c r="D20" s="15"/>
      <c r="E20" s="15"/>
      <c r="F20" s="15"/>
      <c r="G20" s="15"/>
    </row>
    <row r="21" spans="1:7" x14ac:dyDescent="0.35">
      <c r="A21" s="13" t="s">
        <v>25</v>
      </c>
      <c r="B21" s="18">
        <v>-77795</v>
      </c>
      <c r="C21" s="15" t="s">
        <v>26</v>
      </c>
      <c r="D21" s="15" t="s">
        <v>27</v>
      </c>
      <c r="E21" s="15"/>
      <c r="F21" s="15"/>
      <c r="G21" s="15"/>
    </row>
    <row r="22" spans="1:7" x14ac:dyDescent="0.35">
      <c r="A22" s="13" t="s">
        <v>28</v>
      </c>
      <c r="B22" s="18">
        <v>-9068</v>
      </c>
      <c r="C22" s="15"/>
      <c r="D22" s="15"/>
      <c r="E22" s="15"/>
      <c r="F22" s="15"/>
      <c r="G22" s="15"/>
    </row>
    <row r="23" spans="1:7" x14ac:dyDescent="0.35">
      <c r="A23" s="13" t="s">
        <v>29</v>
      </c>
      <c r="B23" s="18">
        <v>-1453</v>
      </c>
      <c r="C23" s="15"/>
      <c r="D23" s="15"/>
      <c r="E23" s="15"/>
      <c r="F23" s="15"/>
      <c r="G23" s="15"/>
    </row>
    <row r="24" spans="1:7" x14ac:dyDescent="0.35">
      <c r="A24" s="13" t="s">
        <v>30</v>
      </c>
      <c r="B24" s="18">
        <v>-8044</v>
      </c>
      <c r="C24" s="15"/>
      <c r="D24" s="15"/>
      <c r="E24" s="15"/>
      <c r="F24" s="15"/>
      <c r="G24" s="15"/>
    </row>
    <row r="25" spans="1:7" x14ac:dyDescent="0.35">
      <c r="A25" s="13" t="s">
        <v>31</v>
      </c>
      <c r="B25" s="18">
        <v>-94220</v>
      </c>
      <c r="C25" s="15"/>
      <c r="D25" s="15"/>
      <c r="E25" s="15"/>
      <c r="F25" s="15"/>
      <c r="G25" s="15"/>
    </row>
    <row r="26" spans="1:7" x14ac:dyDescent="0.35">
      <c r="A26" s="13" t="s">
        <v>32</v>
      </c>
      <c r="B26" s="18">
        <v>0</v>
      </c>
      <c r="C26" s="15"/>
      <c r="D26" s="15"/>
      <c r="E26" s="15"/>
      <c r="F26" s="15"/>
      <c r="G26" s="15"/>
    </row>
    <row r="27" spans="1:7" x14ac:dyDescent="0.35">
      <c r="A27" s="26"/>
      <c r="B27" s="27"/>
      <c r="C27" s="22"/>
      <c r="G27" s="22"/>
    </row>
    <row r="28" spans="1:7" x14ac:dyDescent="0.35">
      <c r="A28" s="28" t="s">
        <v>33</v>
      </c>
      <c r="B28" s="29"/>
      <c r="C28" s="12"/>
      <c r="D28" s="12"/>
      <c r="E28" s="12"/>
      <c r="F28" s="12"/>
      <c r="G28" s="12"/>
    </row>
    <row r="29" spans="1:7" x14ac:dyDescent="0.35">
      <c r="A29" s="13" t="s">
        <v>34</v>
      </c>
      <c r="B29" s="14">
        <v>-76515</v>
      </c>
      <c r="C29" s="15"/>
      <c r="D29" s="15"/>
      <c r="E29" s="15"/>
      <c r="F29" s="15"/>
      <c r="G29" s="15"/>
    </row>
    <row r="30" spans="1:7" s="20" customFormat="1" x14ac:dyDescent="0.35">
      <c r="A30" s="19" t="s">
        <v>35</v>
      </c>
      <c r="B30" s="17">
        <f>SUM(B29:B29)</f>
        <v>-76515</v>
      </c>
      <c r="C30" s="15"/>
      <c r="D30" s="15"/>
      <c r="E30" s="15"/>
      <c r="F30" s="15"/>
      <c r="G30" s="15"/>
    </row>
    <row r="31" spans="1:7" s="20" customFormat="1" x14ac:dyDescent="0.35">
      <c r="B31" s="21"/>
      <c r="C31" s="22"/>
      <c r="D31" s="22"/>
      <c r="E31" s="22"/>
      <c r="F31" s="22"/>
      <c r="G31" s="22"/>
    </row>
    <row r="32" spans="1:7" x14ac:dyDescent="0.35">
      <c r="A32" s="28" t="s">
        <v>36</v>
      </c>
      <c r="B32" s="29"/>
      <c r="C32" s="12"/>
      <c r="D32" s="12"/>
      <c r="E32" s="12"/>
      <c r="F32" s="12"/>
      <c r="G32" s="12"/>
    </row>
    <row r="33" spans="1:7" x14ac:dyDescent="0.35">
      <c r="A33" s="13" t="s">
        <v>37</v>
      </c>
      <c r="B33" s="18">
        <v>-18689</v>
      </c>
      <c r="C33" s="15"/>
      <c r="D33" s="15"/>
      <c r="E33" s="15"/>
      <c r="F33" s="15"/>
      <c r="G33" s="15"/>
    </row>
    <row r="34" spans="1:7" x14ac:dyDescent="0.35">
      <c r="A34" s="13" t="s">
        <v>38</v>
      </c>
      <c r="B34" s="18">
        <v>5606</v>
      </c>
      <c r="C34" s="15"/>
      <c r="D34" s="15"/>
      <c r="E34" s="15"/>
      <c r="F34" s="15"/>
      <c r="G34" s="15"/>
    </row>
    <row r="35" spans="1:7" x14ac:dyDescent="0.35">
      <c r="A35" s="13" t="s">
        <v>39</v>
      </c>
      <c r="B35" s="14">
        <v>0</v>
      </c>
      <c r="C35" s="15"/>
      <c r="D35" s="15"/>
      <c r="E35" s="15"/>
      <c r="F35" s="15"/>
      <c r="G35" s="15"/>
    </row>
    <row r="36" spans="1:7" x14ac:dyDescent="0.35">
      <c r="A36" s="13" t="s">
        <v>40</v>
      </c>
      <c r="B36" s="14">
        <v>0</v>
      </c>
      <c r="C36" s="15"/>
      <c r="D36" s="15"/>
      <c r="E36" s="15"/>
      <c r="F36" s="15"/>
      <c r="G36" s="15"/>
    </row>
    <row r="37" spans="1:7" x14ac:dyDescent="0.35">
      <c r="A37" s="13" t="s">
        <v>41</v>
      </c>
      <c r="B37" s="14">
        <v>-3502</v>
      </c>
      <c r="C37" s="15"/>
      <c r="D37" s="15"/>
      <c r="E37" s="15"/>
      <c r="F37" s="15"/>
      <c r="G37" s="15"/>
    </row>
    <row r="38" spans="1:7" x14ac:dyDescent="0.35">
      <c r="C38" s="22"/>
      <c r="G38" s="22"/>
    </row>
    <row r="39" spans="1:7" x14ac:dyDescent="0.35">
      <c r="D39" s="30"/>
      <c r="E39" s="30"/>
      <c r="F39" s="30"/>
      <c r="G39" s="30"/>
    </row>
    <row r="40" spans="1:7" x14ac:dyDescent="0.35">
      <c r="D40" s="30"/>
      <c r="E40" s="30"/>
      <c r="F40" s="30"/>
      <c r="G40" s="30"/>
    </row>
    <row r="41" spans="1:7" ht="25.5" thickBot="1" x14ac:dyDescent="0.55000000000000004">
      <c r="A41" s="5" t="s">
        <v>42</v>
      </c>
      <c r="B41" s="6"/>
      <c r="C41" s="6"/>
      <c r="D41" s="6"/>
      <c r="E41" s="6"/>
      <c r="F41" s="6"/>
      <c r="G41" s="5"/>
    </row>
    <row r="42" spans="1:7" s="10" customFormat="1" ht="46.5" x14ac:dyDescent="0.35">
      <c r="A42" s="7" t="s">
        <v>4</v>
      </c>
      <c r="B42" s="8" t="str">
        <f>B6</f>
        <v>AUDITED
2022
K'000</v>
      </c>
      <c r="C42" s="8"/>
      <c r="D42" s="8" t="str">
        <f>D6</f>
        <v>SPECIFIC ICOFRS</v>
      </c>
      <c r="E42" s="8">
        <v>44166</v>
      </c>
      <c r="F42" s="8" t="s">
        <v>43</v>
      </c>
      <c r="G42" s="9"/>
    </row>
    <row r="43" spans="1:7" x14ac:dyDescent="0.35">
      <c r="A43" s="28" t="s">
        <v>44</v>
      </c>
      <c r="B43" s="29"/>
      <c r="C43" s="12"/>
      <c r="D43" s="12"/>
      <c r="E43" s="12"/>
      <c r="F43" s="12"/>
      <c r="G43" s="12"/>
    </row>
    <row r="44" spans="1:7" s="33" customFormat="1" x14ac:dyDescent="0.35">
      <c r="A44" s="31" t="s">
        <v>45</v>
      </c>
      <c r="B44" s="32">
        <v>180262</v>
      </c>
      <c r="C44" s="32"/>
      <c r="D44" s="32"/>
      <c r="E44" s="32"/>
      <c r="F44" s="32"/>
      <c r="G44" s="32"/>
    </row>
    <row r="45" spans="1:7" s="33" customFormat="1" x14ac:dyDescent="0.35">
      <c r="A45" s="34" t="s">
        <v>46</v>
      </c>
      <c r="B45" s="32">
        <v>362054</v>
      </c>
      <c r="C45" s="32"/>
      <c r="D45" s="32"/>
      <c r="E45" s="32"/>
      <c r="F45" s="17"/>
      <c r="G45" s="32"/>
    </row>
    <row r="46" spans="1:7" s="33" customFormat="1" x14ac:dyDescent="0.35">
      <c r="A46" s="34" t="s">
        <v>47</v>
      </c>
      <c r="B46" s="32">
        <v>399172</v>
      </c>
      <c r="C46" s="32"/>
      <c r="D46" s="32"/>
      <c r="E46" s="32"/>
      <c r="F46" s="17"/>
      <c r="G46" s="32"/>
    </row>
    <row r="47" spans="1:7" s="33" customFormat="1" x14ac:dyDescent="0.35">
      <c r="A47" s="34" t="s">
        <v>48</v>
      </c>
      <c r="B47" s="32">
        <v>1159720</v>
      </c>
      <c r="C47" s="32"/>
      <c r="D47" s="32"/>
      <c r="E47" s="32"/>
      <c r="F47" s="17"/>
      <c r="G47" s="32"/>
    </row>
    <row r="48" spans="1:7" s="33" customFormat="1" x14ac:dyDescent="0.35">
      <c r="A48" s="34" t="s">
        <v>49</v>
      </c>
      <c r="B48" s="32">
        <v>1245684</v>
      </c>
      <c r="C48" s="32"/>
      <c r="D48" s="32"/>
      <c r="E48" s="32"/>
      <c r="F48" s="17"/>
      <c r="G48" s="32"/>
    </row>
    <row r="49" spans="1:7" s="33" customFormat="1" x14ac:dyDescent="0.35">
      <c r="A49" s="34" t="s">
        <v>50</v>
      </c>
      <c r="B49" s="32">
        <v>37</v>
      </c>
      <c r="C49" s="32"/>
      <c r="D49" s="32"/>
      <c r="E49" s="32"/>
      <c r="F49" s="17"/>
      <c r="G49" s="32"/>
    </row>
    <row r="50" spans="1:7" s="33" customFormat="1" x14ac:dyDescent="0.35">
      <c r="A50" s="34" t="s">
        <v>51</v>
      </c>
      <c r="B50" s="32">
        <v>593722</v>
      </c>
      <c r="C50" s="32"/>
      <c r="D50" s="32"/>
      <c r="E50" s="32"/>
      <c r="F50" s="17"/>
      <c r="G50" s="32"/>
    </row>
    <row r="51" spans="1:7" s="33" customFormat="1" x14ac:dyDescent="0.35">
      <c r="A51" s="34" t="s">
        <v>52</v>
      </c>
      <c r="B51" s="32">
        <v>2357</v>
      </c>
      <c r="C51" s="32"/>
      <c r="D51" s="32"/>
      <c r="E51" s="32"/>
      <c r="F51" s="17"/>
      <c r="G51" s="32"/>
    </row>
    <row r="52" spans="1:7" s="33" customFormat="1" x14ac:dyDescent="0.35">
      <c r="A52" s="34" t="s">
        <v>53</v>
      </c>
      <c r="B52" s="32">
        <v>19892</v>
      </c>
      <c r="C52" s="32"/>
      <c r="D52" s="32"/>
      <c r="E52" s="32"/>
      <c r="F52" s="17"/>
      <c r="G52" s="32"/>
    </row>
    <row r="53" spans="1:7" s="33" customFormat="1" x14ac:dyDescent="0.35">
      <c r="A53" s="34" t="s">
        <v>54</v>
      </c>
      <c r="B53" s="32">
        <v>34759</v>
      </c>
      <c r="C53" s="32"/>
      <c r="D53" s="32"/>
      <c r="E53" s="32"/>
      <c r="F53" s="17"/>
      <c r="G53" s="32"/>
    </row>
    <row r="54" spans="1:7" s="33" customFormat="1" x14ac:dyDescent="0.35">
      <c r="A54" s="34" t="s">
        <v>55</v>
      </c>
      <c r="B54" s="32">
        <v>15097</v>
      </c>
      <c r="C54" s="32"/>
      <c r="D54" s="32"/>
      <c r="E54" s="32"/>
      <c r="F54" s="17"/>
      <c r="G54" s="32"/>
    </row>
    <row r="55" spans="1:7" s="33" customFormat="1" x14ac:dyDescent="0.35">
      <c r="A55" s="34" t="s">
        <v>56</v>
      </c>
      <c r="B55" s="32">
        <v>8351</v>
      </c>
      <c r="C55" s="32"/>
      <c r="D55" s="32"/>
      <c r="E55" s="32"/>
      <c r="F55" s="17"/>
      <c r="G55" s="32"/>
    </row>
    <row r="56" spans="1:7" s="33" customFormat="1" x14ac:dyDescent="0.35">
      <c r="A56" s="34" t="s">
        <v>57</v>
      </c>
      <c r="B56" s="32">
        <v>3770</v>
      </c>
      <c r="C56" s="32"/>
      <c r="D56" s="32"/>
      <c r="E56" s="32"/>
      <c r="F56" s="17"/>
      <c r="G56" s="32"/>
    </row>
    <row r="57" spans="1:7" s="33" customFormat="1" ht="16" thickBot="1" x14ac:dyDescent="0.4">
      <c r="A57" s="35" t="s">
        <v>58</v>
      </c>
      <c r="B57" s="36">
        <f>SUM(B44:B56)</f>
        <v>4024877</v>
      </c>
      <c r="C57" s="37"/>
      <c r="D57" s="37"/>
      <c r="E57" s="37"/>
      <c r="F57" s="37"/>
      <c r="G57" s="37"/>
    </row>
    <row r="58" spans="1:7" s="33" customFormat="1" ht="16" thickTop="1" x14ac:dyDescent="0.35">
      <c r="A58" s="38"/>
      <c r="B58" s="39"/>
      <c r="C58" s="39"/>
      <c r="D58" s="39"/>
      <c r="E58" s="40"/>
      <c r="F58" s="40"/>
      <c r="G58" s="38"/>
    </row>
    <row r="59" spans="1:7" x14ac:dyDescent="0.35">
      <c r="A59" s="28" t="s">
        <v>59</v>
      </c>
      <c r="B59" s="29"/>
      <c r="C59" s="12"/>
      <c r="D59" s="12"/>
      <c r="E59" s="12"/>
      <c r="F59" s="12"/>
      <c r="G59" s="12"/>
    </row>
    <row r="60" spans="1:7" s="33" customFormat="1" x14ac:dyDescent="0.35">
      <c r="A60" s="34" t="s">
        <v>60</v>
      </c>
      <c r="B60" s="14">
        <v>2977618</v>
      </c>
      <c r="C60" s="32"/>
      <c r="D60" s="32"/>
      <c r="E60" s="32"/>
      <c r="F60" s="17"/>
      <c r="G60" s="32"/>
    </row>
    <row r="61" spans="1:7" s="33" customFormat="1" x14ac:dyDescent="0.35">
      <c r="A61" s="34" t="s">
        <v>61</v>
      </c>
      <c r="B61" s="14">
        <v>26</v>
      </c>
      <c r="C61" s="32"/>
      <c r="D61" s="32"/>
      <c r="E61" s="32"/>
      <c r="F61" s="17"/>
      <c r="G61" s="32"/>
    </row>
    <row r="62" spans="1:7" s="33" customFormat="1" x14ac:dyDescent="0.35">
      <c r="A62" s="34" t="s">
        <v>62</v>
      </c>
      <c r="B62" s="14">
        <v>0</v>
      </c>
      <c r="C62" s="32"/>
      <c r="D62" s="32"/>
      <c r="E62" s="32"/>
      <c r="F62" s="17"/>
      <c r="G62" s="32"/>
    </row>
    <row r="63" spans="1:7" s="33" customFormat="1" x14ac:dyDescent="0.35">
      <c r="A63" s="34" t="s">
        <v>63</v>
      </c>
      <c r="B63" s="14">
        <v>41878</v>
      </c>
      <c r="C63" s="32"/>
      <c r="D63" s="32"/>
      <c r="E63" s="32"/>
      <c r="F63" s="17"/>
      <c r="G63" s="32"/>
    </row>
    <row r="64" spans="1:7" s="33" customFormat="1" x14ac:dyDescent="0.35">
      <c r="A64" s="34" t="s">
        <v>64</v>
      </c>
      <c r="B64" s="14">
        <v>35730</v>
      </c>
      <c r="C64" s="32"/>
      <c r="D64" s="32"/>
      <c r="E64" s="32"/>
      <c r="F64" s="17"/>
      <c r="G64" s="32"/>
    </row>
    <row r="65" spans="1:7" s="33" customFormat="1" x14ac:dyDescent="0.35">
      <c r="A65" s="34" t="s">
        <v>65</v>
      </c>
      <c r="B65" s="14" t="s">
        <v>66</v>
      </c>
      <c r="C65" s="32"/>
      <c r="D65" s="32"/>
      <c r="E65" s="32"/>
      <c r="F65" s="17"/>
      <c r="G65" s="32"/>
    </row>
    <row r="66" spans="1:7" s="33" customFormat="1" x14ac:dyDescent="0.35">
      <c r="A66" s="34" t="s">
        <v>67</v>
      </c>
      <c r="B66" s="14">
        <v>59656</v>
      </c>
      <c r="C66" s="32"/>
      <c r="D66" s="32"/>
      <c r="E66" s="32"/>
      <c r="F66" s="17"/>
      <c r="G66" s="32"/>
    </row>
    <row r="67" spans="1:7" s="33" customFormat="1" ht="16" thickBot="1" x14ac:dyDescent="0.4">
      <c r="A67" s="35" t="s">
        <v>68</v>
      </c>
      <c r="B67" s="36">
        <f>SUM(B60:B66)</f>
        <v>3114908</v>
      </c>
      <c r="C67" s="32"/>
      <c r="D67" s="32"/>
      <c r="E67" s="32"/>
      <c r="F67" s="17"/>
      <c r="G67" s="32"/>
    </row>
    <row r="68" spans="1:7" s="33" customFormat="1" ht="16" thickTop="1" x14ac:dyDescent="0.35">
      <c r="A68" s="38"/>
      <c r="B68" s="21">
        <f>B67-B57</f>
        <v>-909969</v>
      </c>
      <c r="C68" s="21"/>
      <c r="D68" s="21"/>
      <c r="E68" s="21"/>
      <c r="F68" s="21"/>
      <c r="G68" s="37"/>
    </row>
    <row r="69" spans="1:7" s="33" customFormat="1" x14ac:dyDescent="0.35">
      <c r="A69" s="41" t="s">
        <v>69</v>
      </c>
      <c r="B69" s="42"/>
      <c r="C69" s="42"/>
      <c r="D69" s="42"/>
      <c r="E69" s="42"/>
      <c r="F69" s="43"/>
      <c r="G69" s="44"/>
    </row>
    <row r="70" spans="1:7" s="33" customFormat="1" x14ac:dyDescent="0.35">
      <c r="A70" s="33" t="s">
        <v>70</v>
      </c>
      <c r="B70" s="43">
        <v>416000</v>
      </c>
      <c r="C70" s="32"/>
      <c r="D70" s="32"/>
      <c r="E70" s="32"/>
      <c r="F70" s="17"/>
      <c r="G70" s="32"/>
    </row>
    <row r="71" spans="1:7" s="33" customFormat="1" x14ac:dyDescent="0.35">
      <c r="A71" s="33" t="s">
        <v>71</v>
      </c>
      <c r="B71" s="43">
        <v>3601</v>
      </c>
      <c r="C71" s="32"/>
      <c r="D71" s="32"/>
      <c r="E71" s="32"/>
      <c r="F71" s="17"/>
      <c r="G71" s="32"/>
    </row>
    <row r="72" spans="1:7" s="33" customFormat="1" x14ac:dyDescent="0.35">
      <c r="A72" s="33" t="s">
        <v>72</v>
      </c>
      <c r="B72" s="43">
        <v>1000</v>
      </c>
      <c r="C72" s="32"/>
      <c r="D72" s="32"/>
      <c r="E72" s="32"/>
      <c r="F72" s="17"/>
      <c r="G72" s="32"/>
    </row>
    <row r="73" spans="1:7" s="33" customFormat="1" x14ac:dyDescent="0.35">
      <c r="A73" s="33" t="s">
        <v>73</v>
      </c>
      <c r="B73" s="43">
        <v>3200</v>
      </c>
      <c r="C73" s="32"/>
      <c r="D73" s="32"/>
      <c r="E73" s="32"/>
      <c r="F73" s="17"/>
      <c r="G73" s="32"/>
    </row>
    <row r="74" spans="1:7" s="33" customFormat="1" x14ac:dyDescent="0.35">
      <c r="A74" s="33" t="s">
        <v>74</v>
      </c>
      <c r="B74" s="43">
        <v>3073</v>
      </c>
      <c r="C74" s="32"/>
      <c r="D74" s="32"/>
      <c r="E74" s="32"/>
      <c r="F74" s="17"/>
      <c r="G74" s="32"/>
    </row>
    <row r="75" spans="1:7" s="33" customFormat="1" x14ac:dyDescent="0.35">
      <c r="A75" s="33" t="s">
        <v>75</v>
      </c>
      <c r="B75" s="43">
        <v>483095</v>
      </c>
      <c r="C75" s="32"/>
      <c r="D75" s="32"/>
      <c r="E75" s="32"/>
      <c r="F75" s="17"/>
      <c r="G75" s="32"/>
    </row>
    <row r="76" spans="1:7" s="33" customFormat="1" ht="16" thickBot="1" x14ac:dyDescent="0.4">
      <c r="A76" s="35" t="s">
        <v>76</v>
      </c>
      <c r="B76" s="45">
        <f>SUM(B70:B75)</f>
        <v>909969</v>
      </c>
      <c r="C76" s="32"/>
      <c r="D76" s="32"/>
      <c r="E76" s="32"/>
      <c r="F76" s="17"/>
      <c r="G76" s="32"/>
    </row>
    <row r="77" spans="1:7" s="33" customFormat="1" x14ac:dyDescent="0.35">
      <c r="A77" s="38"/>
      <c r="B77" s="21"/>
      <c r="C77" s="21"/>
      <c r="D77" s="21"/>
      <c r="E77" s="21"/>
      <c r="F77" s="21"/>
      <c r="G77" s="37"/>
    </row>
    <row r="78" spans="1:7" s="33" customFormat="1" x14ac:dyDescent="0.35">
      <c r="A78" s="35" t="s">
        <v>77</v>
      </c>
      <c r="B78" s="46">
        <f>B57-B67-B76</f>
        <v>0</v>
      </c>
      <c r="C78" s="21"/>
      <c r="D78" s="21"/>
      <c r="E78" s="21"/>
      <c r="F78" s="42"/>
    </row>
    <row r="81" spans="1:7" ht="25.5" thickBot="1" x14ac:dyDescent="0.55000000000000004">
      <c r="A81" s="5" t="s">
        <v>78</v>
      </c>
      <c r="B81" s="6"/>
      <c r="C81" s="6"/>
      <c r="D81" s="6"/>
      <c r="E81" s="6"/>
      <c r="F81" s="6"/>
      <c r="G81" s="5"/>
    </row>
    <row r="82" spans="1:7" ht="62" x14ac:dyDescent="0.35">
      <c r="A82" s="7" t="s">
        <v>4</v>
      </c>
      <c r="B82" s="8" t="s">
        <v>79</v>
      </c>
      <c r="C82" s="8" t="s">
        <v>6</v>
      </c>
      <c r="D82" s="8" t="s">
        <v>7</v>
      </c>
      <c r="E82" s="8" t="s">
        <v>8</v>
      </c>
      <c r="F82" s="8" t="s">
        <v>9</v>
      </c>
      <c r="G82" s="9" t="s">
        <v>10</v>
      </c>
    </row>
    <row r="83" spans="1:7" x14ac:dyDescent="0.35">
      <c r="A83" s="24" t="s">
        <v>80</v>
      </c>
      <c r="B83" s="47"/>
      <c r="C83" s="32"/>
      <c r="D83" s="32"/>
      <c r="E83" s="32"/>
      <c r="F83" s="17"/>
      <c r="G83" s="32"/>
    </row>
    <row r="84" spans="1:7" x14ac:dyDescent="0.35">
      <c r="A84" s="24" t="s">
        <v>81</v>
      </c>
      <c r="B84" s="47"/>
      <c r="C84" s="32"/>
      <c r="D84" s="32"/>
      <c r="E84" s="32"/>
      <c r="F84" s="17"/>
      <c r="G84" s="32"/>
    </row>
    <row r="85" spans="1:7" x14ac:dyDescent="0.35">
      <c r="A85" s="24" t="s">
        <v>82</v>
      </c>
      <c r="B85" s="47"/>
      <c r="C85" s="32"/>
      <c r="D85" s="32"/>
      <c r="E85" s="32"/>
      <c r="F85" s="17"/>
      <c r="G85" s="32"/>
    </row>
    <row r="86" spans="1:7" x14ac:dyDescent="0.35">
      <c r="A86" s="24" t="s">
        <v>83</v>
      </c>
      <c r="B86" s="47"/>
      <c r="C86" s="32"/>
      <c r="D86" s="32"/>
      <c r="E86" s="32"/>
      <c r="F86" s="17"/>
      <c r="G86" s="32"/>
    </row>
  </sheetData>
  <mergeCells count="1">
    <mergeCell ref="A3:G3"/>
  </mergeCells>
  <conditionalFormatting sqref="C57:G57">
    <cfRule type="containsText" dxfId="11" priority="7" operator="containsText" text="↓">
      <formula>NOT(ISERROR(SEARCH("↓",C57)))</formula>
    </cfRule>
    <cfRule type="containsText" dxfId="10" priority="8" operator="containsText" text="↑">
      <formula>NOT(ISERROR(SEARCH("↑",C57)))</formula>
    </cfRule>
    <cfRule type="cellIs" dxfId="9" priority="9" operator="greaterThan">
      <formula>0</formula>
    </cfRule>
    <cfRule type="containsText" dxfId="8" priority="10" operator="containsText" text="↓">
      <formula>NOT(ISERROR(SEARCH("↓",C57)))</formula>
    </cfRule>
    <cfRule type="containsText" dxfId="7" priority="11" operator="containsText" text="↑">
      <formula>NOT(ISERROR(SEARCH("↑",C57)))</formula>
    </cfRule>
    <cfRule type="cellIs" dxfId="6" priority="12" operator="greaterThan">
      <formula>0</formula>
    </cfRule>
  </conditionalFormatting>
  <conditionalFormatting sqref="G68">
    <cfRule type="containsText" dxfId="5" priority="4" operator="containsText" text="↓">
      <formula>NOT(ISERROR(SEARCH("↓",G68)))</formula>
    </cfRule>
    <cfRule type="containsText" dxfId="4" priority="5" operator="containsText" text="↑">
      <formula>NOT(ISERROR(SEARCH("↑",G68)))</formula>
    </cfRule>
    <cfRule type="cellIs" dxfId="3" priority="6" operator="greaterThan">
      <formula>0</formula>
    </cfRule>
  </conditionalFormatting>
  <conditionalFormatting sqref="G77">
    <cfRule type="containsText" dxfId="2" priority="1" operator="containsText" text="↓">
      <formula>NOT(ISERROR(SEARCH("↓",G77)))</formula>
    </cfRule>
    <cfRule type="containsText" dxfId="1" priority="2" operator="containsText" text="↑">
      <formula>NOT(ISERROR(SEARCH("↑",G77)))</formula>
    </cfRule>
    <cfRule type="cellIs" dxfId="0" priority="3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Pitney Chipenge - SEC Zambia</dc:creator>
  <cp:lastModifiedBy>Pitney Chipenge - SEC Zambia</cp:lastModifiedBy>
  <dcterms:created xsi:type="dcterms:W3CDTF">2025-01-21T10:52:54Z</dcterms:created>
  <dcterms:modified xsi:type="dcterms:W3CDTF">2025-01-21T11:59:30Z</dcterms:modified>
</cp:coreProperties>
</file>